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da\Documents\智之local\たんけん工房2024\00_立替金\北2マニュアルnew\25年度版\"/>
    </mc:Choice>
  </mc:AlternateContent>
  <xr:revisionPtr revIDLastSave="0" documentId="13_ncr:1_{C147D9B9-BCDA-4FFC-BBCD-910F340E992E}" xr6:coauthVersionLast="47" xr6:coauthVersionMax="47" xr10:uidLastSave="{00000000-0000-0000-0000-000000000000}"/>
  <bookViews>
    <workbookView xWindow="330" yWindow="135" windowWidth="19943" windowHeight="12652" xr2:uid="{00000000-000D-0000-FFFF-FFFF00000000}"/>
  </bookViews>
  <sheets>
    <sheet name="2025年度立替金精算請求票 書式" sheetId="1" r:id="rId1"/>
  </sheets>
  <definedNames>
    <definedName name="_xlnm.Print_Area" localSheetId="0">'2025年度立替金精算請求票 書式'!$A$1:$K$33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I33" i="1"/>
  <c r="H33" i="1"/>
  <c r="G33" i="1"/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K2" i="1"/>
  <c r="K3" i="1"/>
  <c r="K32" i="1"/>
  <c r="K4" i="1" l="1"/>
  <c r="K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 Ms Saki</author>
  </authors>
  <commentList>
    <comment ref="F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
表示は23
xx/mm/ddになる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9" authorId="0" shapeId="0" xr:uid="{3199B35E-955B-4982-8297-A1BDEE1B9AD4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0" authorId="0" shapeId="0" xr:uid="{0AA91340-A9CA-49BC-AAB5-AF7D9398578B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1" authorId="0" shapeId="0" xr:uid="{C2A9B5CE-324B-4DDB-A7B3-8F999486DBF3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2" authorId="0" shapeId="0" xr:uid="{80484737-72AD-4410-8E90-FC680712A303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3" authorId="0" shapeId="0" xr:uid="{2EAD5666-2AB8-423A-8B09-A79494075015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4" authorId="0" shapeId="0" xr:uid="{50418E15-611B-43A3-AC18-775F395BB5CC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5" authorId="0" shapeId="0" xr:uid="{7EC3483B-A618-40B5-BDE1-9B2CAAC9F25D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6" authorId="0" shapeId="0" xr:uid="{EDB576E6-D103-4CE6-8BDA-62D04C8A4E58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7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8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19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0" authorId="0" shapeId="0" xr:uid="{219142DC-916C-4213-856D-DBA2EF7BB8DE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1" authorId="0" shapeId="0" xr:uid="{5E05636E-17A0-45B3-AD06-B6935A089272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2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3" authorId="0" shapeId="0" xr:uid="{37D7BAE5-FE0A-48FA-AC99-69BD2875665A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4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5" authorId="0" shapeId="0" xr:uid="{ED4A044E-26AC-4B88-9BC7-92F47E3C7AAE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7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8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29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30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  <comment ref="C31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月日をmm/ddの
形式で入力しても
表示は23xx/mm/ddになる</t>
        </r>
      </text>
    </comment>
  </commentList>
</comments>
</file>

<file path=xl/sharedStrings.xml><?xml version="1.0" encoding="utf-8"?>
<sst xmlns="http://schemas.openxmlformats.org/spreadsheetml/2006/main" count="141" uniqueCount="120">
  <si>
    <t>立替金精算請求票　兼　科目仕訳表</t>
    <phoneticPr fontId="0"/>
  </si>
  <si>
    <t>貸方科目＝</t>
    <phoneticPr fontId="0"/>
  </si>
  <si>
    <t>未払金</t>
    <phoneticPr fontId="0"/>
  </si>
  <si>
    <t>仕訳表
番号3桁</t>
    <rPh sb="0" eb="2">
      <t>シワケ</t>
    </rPh>
    <rPh sb="2" eb="3">
      <t>ヒョウ</t>
    </rPh>
    <rPh sb="4" eb="6">
      <t>バンゴウ</t>
    </rPh>
    <rPh sb="7" eb="8">
      <t>ケタ</t>
    </rPh>
    <phoneticPr fontId="0"/>
  </si>
  <si>
    <t>事業区分の簡単説明</t>
    <rPh sb="0" eb="2">
      <t>ジギョウ</t>
    </rPh>
    <rPh sb="2" eb="4">
      <t>クブン</t>
    </rPh>
    <rPh sb="5" eb="7">
      <t>カンタン</t>
    </rPh>
    <rPh sb="7" eb="9">
      <t>セツメイ</t>
    </rPh>
    <phoneticPr fontId="0"/>
  </si>
  <si>
    <t>地域Gp会計担当名</t>
    <phoneticPr fontId="0"/>
  </si>
  <si>
    <t>地域毎の一連番号３桁</t>
    <rPh sb="0" eb="2">
      <t>チイキ</t>
    </rPh>
    <rPh sb="2" eb="3">
      <t>ゴト</t>
    </rPh>
    <rPh sb="9" eb="10">
      <t>ケタ</t>
    </rPh>
    <phoneticPr fontId="0"/>
  </si>
  <si>
    <t>J1：科学塾等</t>
  </si>
  <si>
    <t>J1：科学塾等</t>
    <rPh sb="3" eb="5">
      <t>カガク</t>
    </rPh>
    <rPh sb="5" eb="6">
      <t>ジュク</t>
    </rPh>
    <rPh sb="6" eb="7">
      <t>ナド</t>
    </rPh>
    <phoneticPr fontId="0"/>
  </si>
  <si>
    <t>地域Gp会計担当の作業→　領収書と照合；事業区分と科目のチェック</t>
    <phoneticPr fontId="0"/>
  </si>
  <si>
    <t>整理No</t>
    <rPh sb="0" eb="2">
      <t>セイリ</t>
    </rPh>
    <phoneticPr fontId="0"/>
  </si>
  <si>
    <t>J2：普及・研修</t>
  </si>
  <si>
    <t>自動計算</t>
    <rPh sb="0" eb="2">
      <t>ジドウ</t>
    </rPh>
    <rPh sb="2" eb="4">
      <t>ケイサン</t>
    </rPh>
    <phoneticPr fontId="0"/>
  </si>
  <si>
    <t>　本人が起票できない事情がある時→</t>
    <rPh sb="1" eb="3">
      <t>ホンニン</t>
    </rPh>
    <rPh sb="4" eb="6">
      <t>キヒョウ</t>
    </rPh>
    <rPh sb="10" eb="12">
      <t>ジジョウ</t>
    </rPh>
    <rPh sb="15" eb="16">
      <t>トキ</t>
    </rPh>
    <phoneticPr fontId="0"/>
  </si>
  <si>
    <t>起票代行　扱い者名↓</t>
    <phoneticPr fontId="0"/>
  </si>
  <si>
    <t>精算請求　年/月/日</t>
    <rPh sb="5" eb="6">
      <t>ネン</t>
    </rPh>
    <rPh sb="7" eb="8">
      <t>ツキ</t>
    </rPh>
    <phoneticPr fontId="0"/>
  </si>
  <si>
    <t>　精算請求者（起票者）名</t>
    <rPh sb="1" eb="3">
      <t>セイサン</t>
    </rPh>
    <rPh sb="7" eb="9">
      <t>キヒョウ</t>
    </rPh>
    <rPh sb="9" eb="10">
      <t>シャ</t>
    </rPh>
    <phoneticPr fontId="0"/>
  </si>
  <si>
    <t>個人ID</t>
    <rPh sb="0" eb="1">
      <t>コ</t>
    </rPh>
    <rPh sb="1" eb="2">
      <t>ジン</t>
    </rPh>
    <phoneticPr fontId="0"/>
  </si>
  <si>
    <r>
      <t>　地域</t>
    </r>
    <r>
      <rPr>
        <sz val="9"/>
        <rFont val="ＭＳ Ｐゴシック"/>
        <family val="3"/>
        <charset val="128"/>
      </rPr>
      <t>(▼選択)</t>
    </r>
    <rPh sb="1" eb="3">
      <t>チイキ</t>
    </rPh>
    <rPh sb="5" eb="7">
      <t>センタク</t>
    </rPh>
    <phoneticPr fontId="0"/>
  </si>
  <si>
    <t>K0：運営管理</t>
  </si>
  <si>
    <t>行番号</t>
    <rPh sb="0" eb="3">
      <t>ギョウバンゴウ</t>
    </rPh>
    <phoneticPr fontId="0"/>
  </si>
  <si>
    <t>領収書
Ｎｏ</t>
    <phoneticPr fontId="0"/>
  </si>
  <si>
    <t>年度</t>
    <phoneticPr fontId="0"/>
  </si>
  <si>
    <t>金額合計</t>
    <rPh sb="0" eb="2">
      <t>キンガク</t>
    </rPh>
    <rPh sb="2" eb="4">
      <t>ゴウケイ</t>
    </rPh>
    <phoneticPr fontId="0"/>
  </si>
  <si>
    <t>実支出月日</t>
    <rPh sb="0" eb="1">
      <t>ジツ</t>
    </rPh>
    <rPh sb="1" eb="2">
      <t>シ</t>
    </rPh>
    <rPh sb="2" eb="3">
      <t>デ</t>
    </rPh>
    <phoneticPr fontId="0"/>
  </si>
  <si>
    <t>イベントNo</t>
    <phoneticPr fontId="0"/>
  </si>
  <si>
    <t>支払い先</t>
    <rPh sb="0" eb="2">
      <t>シハラ</t>
    </rPh>
    <rPh sb="3" eb="4">
      <t>サキ</t>
    </rPh>
    <phoneticPr fontId="0"/>
  </si>
  <si>
    <t>品　目　(仕様・など）</t>
    <phoneticPr fontId="2"/>
  </si>
  <si>
    <t>数量</t>
    <rPh sb="0" eb="2">
      <t>スウリョウ</t>
    </rPh>
    <phoneticPr fontId="0"/>
  </si>
  <si>
    <t>金　額</t>
    <rPh sb="0" eb="1">
      <t>キン</t>
    </rPh>
    <rPh sb="2" eb="3">
      <t>ガク</t>
    </rPh>
    <phoneticPr fontId="0"/>
  </si>
  <si>
    <t>事業区分　▼</t>
    <rPh sb="0" eb="2">
      <t>ジギョウ</t>
    </rPh>
    <rPh sb="2" eb="4">
      <t>クブン</t>
    </rPh>
    <phoneticPr fontId="0"/>
  </si>
  <si>
    <t>科　目　▼</t>
    <rPh sb="0" eb="1">
      <t>カ</t>
    </rPh>
    <rPh sb="2" eb="3">
      <t>メ</t>
    </rPh>
    <phoneticPr fontId="0"/>
  </si>
  <si>
    <t>地域記号</t>
    <phoneticPr fontId="0"/>
  </si>
  <si>
    <t>本部</t>
    <rPh sb="0" eb="2">
      <t>ホンブ</t>
    </rPh>
    <phoneticPr fontId="0"/>
  </si>
  <si>
    <t>Z</t>
    <phoneticPr fontId="0"/>
  </si>
  <si>
    <t>藤沢</t>
    <rPh sb="0" eb="2">
      <t>フジサワ</t>
    </rPh>
    <phoneticPr fontId="0"/>
  </si>
  <si>
    <t>F</t>
    <phoneticPr fontId="0"/>
  </si>
  <si>
    <t>東</t>
    <rPh sb="0" eb="1">
      <t>ヒガシ</t>
    </rPh>
    <phoneticPr fontId="0"/>
  </si>
  <si>
    <t>YE</t>
    <phoneticPr fontId="0"/>
  </si>
  <si>
    <t>J2：普及・研修</t>
    <rPh sb="3" eb="5">
      <t>フキュウ</t>
    </rPh>
    <rPh sb="6" eb="8">
      <t>ケンシュウ</t>
    </rPh>
    <phoneticPr fontId="0"/>
  </si>
  <si>
    <t>北１</t>
    <rPh sb="0" eb="1">
      <t>キタ</t>
    </rPh>
    <phoneticPr fontId="0"/>
  </si>
  <si>
    <t>YN１</t>
    <phoneticPr fontId="0"/>
  </si>
  <si>
    <t>広報が主目的のためのイベント参加活動で（実験工作なしのパネル展示のみなど）</t>
    <rPh sb="0" eb="2">
      <t>コウホウ</t>
    </rPh>
    <rPh sb="3" eb="4">
      <t>シュ</t>
    </rPh>
    <rPh sb="4" eb="6">
      <t>モクテキ</t>
    </rPh>
    <rPh sb="14" eb="16">
      <t>サンカ</t>
    </rPh>
    <rPh sb="16" eb="18">
      <t>カツドウ</t>
    </rPh>
    <rPh sb="20" eb="22">
      <t>ジッケン</t>
    </rPh>
    <rPh sb="22" eb="24">
      <t>コウサク</t>
    </rPh>
    <phoneticPr fontId="0"/>
  </si>
  <si>
    <t>北２</t>
    <rPh sb="0" eb="1">
      <t>キタ</t>
    </rPh>
    <phoneticPr fontId="0"/>
  </si>
  <si>
    <t>YN２</t>
    <phoneticPr fontId="0"/>
  </si>
  <si>
    <t>たんけん通信編集発行　　ＤＶＤﾌﾟﾛｼﾞｪｸﾄ関係　収支</t>
    <rPh sb="4" eb="6">
      <t>ツウシン</t>
    </rPh>
    <rPh sb="6" eb="8">
      <t>ヘンシュウ</t>
    </rPh>
    <rPh sb="8" eb="10">
      <t>ハッコウ</t>
    </rPh>
    <phoneticPr fontId="0"/>
  </si>
  <si>
    <t>西</t>
    <rPh sb="0" eb="1">
      <t>ニシ</t>
    </rPh>
    <phoneticPr fontId="0"/>
  </si>
  <si>
    <t>YW</t>
    <phoneticPr fontId="0"/>
  </si>
  <si>
    <t>スタッフ発掘・養成研修／研究会、アイテム交換会、内外の交流会</t>
    <rPh sb="4" eb="6">
      <t>ハックツ</t>
    </rPh>
    <rPh sb="7" eb="9">
      <t>ヨウセイ</t>
    </rPh>
    <rPh sb="9" eb="11">
      <t>ケンシュウ</t>
    </rPh>
    <rPh sb="12" eb="15">
      <t>ケンキュウカイ</t>
    </rPh>
    <rPh sb="20" eb="22">
      <t>コウカン</t>
    </rPh>
    <rPh sb="22" eb="23">
      <t>カイ</t>
    </rPh>
    <rPh sb="24" eb="26">
      <t>ナイガイ</t>
    </rPh>
    <rPh sb="27" eb="29">
      <t>コウリュウ</t>
    </rPh>
    <rPh sb="29" eb="30">
      <t>カイ</t>
    </rPh>
    <phoneticPr fontId="0"/>
  </si>
  <si>
    <t>K0：運営管理</t>
    <rPh sb="3" eb="5">
      <t>ウンエイ</t>
    </rPh>
    <rPh sb="5" eb="7">
      <t>カンリ</t>
    </rPh>
    <phoneticPr fontId="0"/>
  </si>
  <si>
    <t>地区定例会、運営会議、理事会、総会などのほか、運営のためにかかる共通事務</t>
    <rPh sb="0" eb="2">
      <t>チク</t>
    </rPh>
    <rPh sb="2" eb="3">
      <t>テイ</t>
    </rPh>
    <rPh sb="3" eb="5">
      <t>レイカイ</t>
    </rPh>
    <rPh sb="6" eb="8">
      <t>ウンエイ</t>
    </rPh>
    <rPh sb="8" eb="10">
      <t>カイギ</t>
    </rPh>
    <rPh sb="11" eb="14">
      <t>リジカイ</t>
    </rPh>
    <rPh sb="15" eb="17">
      <t>ソウカイ</t>
    </rPh>
    <rPh sb="23" eb="25">
      <t>ウンエイ</t>
    </rPh>
    <rPh sb="32" eb="34">
      <t>キョウツウ</t>
    </rPh>
    <rPh sb="34" eb="36">
      <t>ジム</t>
    </rPh>
    <phoneticPr fontId="0"/>
  </si>
  <si>
    <t>事業区分</t>
  </si>
  <si>
    <t>最終チェック担当者</t>
    <rPh sb="0" eb="2">
      <t>サイシュウ</t>
    </rPh>
    <rPh sb="6" eb="8">
      <t>タントウ</t>
    </rPh>
    <rPh sb="8" eb="9">
      <t>シャ</t>
    </rPh>
    <phoneticPr fontId="0"/>
  </si>
  <si>
    <t>元帳・台帳への記帳日付</t>
    <rPh sb="0" eb="2">
      <t>モトチョウ</t>
    </rPh>
    <phoneticPr fontId="0"/>
  </si>
  <si>
    <t>　精算請求者名</t>
    <rPh sb="1" eb="3">
      <t>セイサン</t>
    </rPh>
    <phoneticPr fontId="0"/>
  </si>
  <si>
    <t>　地域</t>
    <rPh sb="1" eb="3">
      <t>チイキ</t>
    </rPh>
    <phoneticPr fontId="0"/>
  </si>
  <si>
    <t>←計算式：SUM（I7:I31）</t>
    <rPh sb="1" eb="4">
      <t>ケイサンシキ</t>
    </rPh>
    <phoneticPr fontId="0"/>
  </si>
  <si>
    <t>＝F5</t>
    <phoneticPr fontId="0"/>
  </si>
  <si>
    <t>＝G5</t>
    <phoneticPr fontId="0"/>
  </si>
  <si>
    <t>＝H５</t>
    <phoneticPr fontId="0"/>
  </si>
  <si>
    <t>＝I5</t>
    <phoneticPr fontId="0"/>
  </si>
  <si>
    <t>＝K!</t>
    <phoneticPr fontId="0"/>
  </si>
  <si>
    <t>自動転記</t>
    <rPh sb="0" eb="2">
      <t>ジドウ</t>
    </rPh>
    <rPh sb="2" eb="4">
      <t>テンキ</t>
    </rPh>
    <phoneticPr fontId="0"/>
  </si>
  <si>
    <t>目的</t>
    <rPh sb="0" eb="2">
      <t>モクテキ</t>
    </rPh>
    <phoneticPr fontId="0"/>
  </si>
  <si>
    <t>自動転記（電子伝票）・原票（紙）には齋藤さんが記入</t>
    <rPh sb="0" eb="2">
      <t>ジドウ</t>
    </rPh>
    <rPh sb="2" eb="4">
      <t>テンキ</t>
    </rPh>
    <rPh sb="5" eb="7">
      <t>デンシ</t>
    </rPh>
    <rPh sb="7" eb="9">
      <t>デンピョウ</t>
    </rPh>
    <rPh sb="11" eb="13">
      <t>ゲンピョウ</t>
    </rPh>
    <rPh sb="14" eb="15">
      <t>カミ</t>
    </rPh>
    <rPh sb="18" eb="20">
      <t>サイトウ</t>
    </rPh>
    <rPh sb="23" eb="25">
      <t>キニュウ</t>
    </rPh>
    <phoneticPr fontId="0"/>
  </si>
  <si>
    <t>K0：運営管理</t>
    <phoneticPr fontId="0"/>
  </si>
  <si>
    <t>12：会議・会場費</t>
  </si>
  <si>
    <t>07：広報宣伝費</t>
  </si>
  <si>
    <t>05：消耗材料費</t>
  </si>
  <si>
    <t>06：複写印刷費</t>
  </si>
  <si>
    <t>10：手数料</t>
  </si>
  <si>
    <t>　（実験工作の体験の場を提供することが主目的、時に広報のためのもの含む）</t>
  </si>
  <si>
    <t>・科学体験塾（主催、共催で申し込み制、２時間以上のプログラム）</t>
  </si>
  <si>
    <t>・出前体験塾（地区センター施設などが主催の科学体験塾体験塾）</t>
  </si>
  <si>
    <t>・出前塾（地区センターの施設などが主催の工作教室など：形式内容は多様）</t>
  </si>
  <si>
    <t>・低学年塾　（低学年対象のプログラムで、継続的出前塾：内容は自主番組）</t>
  </si>
  <si>
    <t>・学校支援（特定の学校主催・PTA主催の特殊授業への協力・支援、科学クラブ支援）</t>
    <rPh sb="1" eb="3">
      <t>ガッコウ</t>
    </rPh>
    <rPh sb="3" eb="5">
      <t>シエン</t>
    </rPh>
    <rPh sb="6" eb="8">
      <t>トクテイ</t>
    </rPh>
    <rPh sb="9" eb="11">
      <t>ガッコウ</t>
    </rPh>
    <rPh sb="11" eb="13">
      <t>シュサイ</t>
    </rPh>
    <rPh sb="17" eb="19">
      <t>シュサイ</t>
    </rPh>
    <rPh sb="20" eb="22">
      <t>トクシュ</t>
    </rPh>
    <rPh sb="22" eb="24">
      <t>ジュギョウ</t>
    </rPh>
    <rPh sb="26" eb="28">
      <t>キョウリョク</t>
    </rPh>
    <rPh sb="29" eb="31">
      <t>シエン</t>
    </rPh>
    <rPh sb="32" eb="34">
      <t>カガク</t>
    </rPh>
    <rPh sb="37" eb="39">
      <t>シエン</t>
    </rPh>
    <phoneticPr fontId="0"/>
  </si>
  <si>
    <t>・特別教室（藤沢の飛行機教室のような特別な実施形態のもの）</t>
    <rPh sb="6" eb="8">
      <t>フジサワ</t>
    </rPh>
    <rPh sb="9" eb="14">
      <t>ヒコウキキョウシツ</t>
    </rPh>
    <rPh sb="18" eb="20">
      <t>トクベツ</t>
    </rPh>
    <rPh sb="21" eb="25">
      <t>ジッシケイタイ</t>
    </rPh>
    <phoneticPr fontId="0"/>
  </si>
  <si>
    <t>・イベント出展（原則として複数の団体の一つとして出展するもので　流れ参加式　広報が主目的のイベント出展も含む）</t>
  </si>
  <si>
    <t>（普及活動、レベルアップのための活動、養成研修活動）</t>
  </si>
  <si>
    <t>（目的とする事業ではなく、事業を進めるための運営と企画・管理の活動）</t>
  </si>
  <si>
    <t>科目名</t>
  </si>
  <si>
    <t>科目の簡単な説明</t>
  </si>
  <si>
    <t>01：人件費</t>
  </si>
  <si>
    <t>アルバイト料など　　現状は発生せず</t>
  </si>
  <si>
    <t>02：通信・運搬費</t>
  </si>
  <si>
    <t>03：交通費</t>
  </si>
  <si>
    <t>04：冶具・器具費</t>
  </si>
  <si>
    <t>科学塾等で使う道具類（複数回使えるもの・＠1000円未満位の簡単・廉価なもの）</t>
  </si>
  <si>
    <t>実験・工作の材料や科学塾等で使う防疫品などで、都度使ってしまうもの</t>
  </si>
  <si>
    <t>資料などのコピー代・印刷代　（広報用を除く）　但し、募集チラシの大量印刷費は「広報宣伝費」</t>
  </si>
  <si>
    <t>09：器具備品費</t>
  </si>
  <si>
    <t>やや高額・耐久性のある道具類・機器、備品　  但し、10万円を超えるものは　固定資産とする</t>
  </si>
  <si>
    <t>11：保険料</t>
  </si>
  <si>
    <t>科学塾等の傷害保険（行事用保険）</t>
  </si>
  <si>
    <t>会議の飲食費、会場・施設の借用費・光熱費、プロジェクターなど機器の賃借</t>
  </si>
  <si>
    <t>13：渉外交際費</t>
  </si>
  <si>
    <t>お付き合いや折衝のための費用</t>
  </si>
  <si>
    <t>14：交際費・業務委託費</t>
  </si>
  <si>
    <t>15：賃借料</t>
  </si>
  <si>
    <t>事務所家賃など（水道光熱費含む）</t>
  </si>
  <si>
    <t>16：図書・資料費</t>
  </si>
  <si>
    <t>新聞、雑誌、図書などの購入費用. 但し、普及・広報用に購入した図書などは「広報宣伝費」</t>
  </si>
  <si>
    <t>99：その他雑費</t>
  </si>
  <si>
    <t>上記のいずれにも属さないもの（新聞、雑誌、図書などの購入費用等も含む）</t>
  </si>
  <si>
    <r>
      <t>電話・FAX・郵便、メール便・宅配便.</t>
    </r>
    <r>
      <rPr>
        <b/>
        <strike/>
        <sz val="10"/>
        <color rgb="FFFF0000"/>
        <rFont val="ＭＳ Ｐゴシック"/>
        <family val="3"/>
        <charset val="128"/>
      </rPr>
      <t>　但し、募集チラシの大量配布費用は「広報宣伝費」.</t>
    </r>
    <phoneticPr fontId="0"/>
  </si>
  <si>
    <t>09へ</t>
    <phoneticPr fontId="0"/>
  </si>
  <si>
    <t>08へ</t>
    <phoneticPr fontId="0"/>
  </si>
  <si>
    <t>10へ</t>
    <phoneticPr fontId="0"/>
  </si>
  <si>
    <t>14へ</t>
    <phoneticPr fontId="0"/>
  </si>
  <si>
    <t>99へ</t>
    <phoneticPr fontId="0"/>
  </si>
  <si>
    <r>
      <rPr>
        <b/>
        <sz val="10"/>
        <color rgb="FFFF0000"/>
        <rFont val="ＭＳ Ｐゴシック"/>
        <family val="3"/>
        <charset val="128"/>
      </rPr>
      <t>「交通費支給明細票」以外で精算請求する</t>
    </r>
    <r>
      <rPr>
        <b/>
        <sz val="10"/>
        <color theme="1"/>
        <rFont val="ＭＳ Ｐゴシック"/>
        <family val="3"/>
        <charset val="128"/>
      </rPr>
      <t>公共交通機関運賃など</t>
    </r>
    <phoneticPr fontId="0"/>
  </si>
  <si>
    <r>
      <t>チラシ・ポスター・広報誌の</t>
    </r>
    <r>
      <rPr>
        <b/>
        <sz val="10"/>
        <color rgb="FFFF0000"/>
        <rFont val="ＭＳ Ｐゴシック"/>
        <family val="3"/>
        <charset val="128"/>
      </rPr>
      <t>外部</t>
    </r>
    <r>
      <rPr>
        <b/>
        <sz val="10"/>
        <color theme="1"/>
        <rFont val="ＭＳ Ｐゴシック"/>
        <family val="3"/>
        <charset val="128"/>
      </rPr>
      <t>制作・配送費、広告掲載料、記事広報のお付き合い、幟旗製作費など</t>
    </r>
    <phoneticPr fontId="0"/>
  </si>
  <si>
    <r>
      <t>銀行振込・ 役所の手数料、証紙、印紙、</t>
    </r>
    <r>
      <rPr>
        <b/>
        <sz val="10"/>
        <color rgb="FFFF0000"/>
        <rFont val="ＭＳ Ｐゴシック"/>
        <family val="3"/>
        <charset val="128"/>
      </rPr>
      <t>保険料</t>
    </r>
    <r>
      <rPr>
        <b/>
        <sz val="10"/>
        <color theme="1"/>
        <rFont val="ＭＳ Ｐゴシック"/>
        <family val="3"/>
        <charset val="128"/>
      </rPr>
      <t>、ITサービス手数料(ZOOMライセンス料など）</t>
    </r>
    <phoneticPr fontId="0"/>
  </si>
  <si>
    <r>
      <t xml:space="preserve">新聞、雑誌、図書などの購入費用. </t>
    </r>
    <r>
      <rPr>
        <strike/>
        <sz val="12"/>
        <color rgb="FFFF0000"/>
        <rFont val="HG丸ｺﾞｼｯｸM-PRO"/>
        <family val="3"/>
        <charset val="128"/>
      </rPr>
      <t>但し、普及・広報用に購入した図書などは「広報宣伝費」</t>
    </r>
    <rPh sb="3" eb="4">
      <t>タダ</t>
    </rPh>
    <rPh sb="6" eb="8">
      <t>フキュウ</t>
    </rPh>
    <rPh sb="9" eb="11">
      <t>コウホウ</t>
    </rPh>
    <rPh sb="11" eb="12">
      <t>ヨウ</t>
    </rPh>
    <rPh sb="13" eb="15">
      <t>コウニュウ</t>
    </rPh>
    <rPh sb="17" eb="19">
      <t>トショ</t>
    </rPh>
    <rPh sb="23" eb="25">
      <t>コウホウ</t>
    </rPh>
    <rPh sb="25" eb="27">
      <t>センデン</t>
    </rPh>
    <rPh sb="27" eb="28">
      <t>ヒ</t>
    </rPh>
    <phoneticPr fontId="48"/>
  </si>
  <si>
    <r>
      <t>事務用消耗品、廉価な事務用品</t>
    </r>
    <r>
      <rPr>
        <b/>
        <sz val="10"/>
        <color rgb="FFFF0000"/>
        <rFont val="ＭＳ Ｐゴシック"/>
        <family val="3"/>
        <charset val="128"/>
      </rPr>
      <t>、複写印刷費</t>
    </r>
    <r>
      <rPr>
        <b/>
        <sz val="10"/>
        <color theme="1"/>
        <rFont val="ＭＳ Ｐゴシック"/>
        <family val="3"/>
        <charset val="128"/>
      </rPr>
      <t>、用紙、プリンターインク</t>
    </r>
    <phoneticPr fontId="0"/>
  </si>
  <si>
    <t>入力補助（下記表は変更しないでください）</t>
    <rPh sb="0" eb="2">
      <t>ニュウリョク</t>
    </rPh>
    <rPh sb="2" eb="4">
      <t>ホジョ</t>
    </rPh>
    <rPh sb="5" eb="8">
      <t>カキヒョウ</t>
    </rPh>
    <rPh sb="9" eb="11">
      <t>ヘンコウ</t>
    </rPh>
    <phoneticPr fontId="0"/>
  </si>
  <si>
    <t>08：事務用品・複写費</t>
    <rPh sb="8" eb="10">
      <t>フクシャ</t>
    </rPh>
    <phoneticPr fontId="0"/>
  </si>
  <si>
    <t>YN２</t>
  </si>
  <si>
    <t>反田智之</t>
    <rPh sb="0" eb="1">
      <t>タン</t>
    </rPh>
    <rPh sb="1" eb="2">
      <t>タ</t>
    </rPh>
    <rPh sb="2" eb="4">
      <t>トモユキ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</si>
</sst>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#,##0_ "/>
  </numFmts>
  <fonts count="6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rgb="FFC0000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indexed="16"/>
      <name val="HG丸ｺﾞｼｯｸM-PRO"/>
      <family val="3"/>
      <charset val="128"/>
    </font>
    <font>
      <b/>
      <i/>
      <sz val="10"/>
      <color theme="5" tint="-0.249977111117893"/>
      <name val="HG丸ｺﾞｼｯｸM-PRO"/>
      <family val="3"/>
      <charset val="128"/>
    </font>
    <font>
      <b/>
      <i/>
      <sz val="10"/>
      <color rgb="FFC0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b/>
      <sz val="11"/>
      <name val="HGPｺﾞｼｯｸE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HGPｺﾞｼｯｸE"/>
      <family val="3"/>
      <charset val="128"/>
    </font>
    <font>
      <sz val="16"/>
      <color rgb="FFFF0000"/>
      <name val="ＭＳ Ｐゴシック"/>
      <family val="3"/>
      <charset val="128"/>
    </font>
    <font>
      <sz val="9"/>
      <color rgb="FFC00000"/>
      <name val="HG丸ｺﾞｼｯｸM-PRO"/>
      <family val="3"/>
      <charset val="128"/>
    </font>
    <font>
      <b/>
      <sz val="12"/>
      <color rgb="FFC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731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trike/>
      <sz val="12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trike/>
      <sz val="10"/>
      <color rgb="FFFF0000"/>
      <name val="ＭＳ Ｐゴシック"/>
      <family val="3"/>
      <charset val="128"/>
    </font>
    <font>
      <b/>
      <strike/>
      <sz val="11"/>
      <color theme="0" tint="-0.499984740745262"/>
      <name val="ＭＳ Ｐゴシック"/>
      <family val="3"/>
      <charset val="128"/>
    </font>
    <font>
      <b/>
      <strike/>
      <sz val="10"/>
      <color theme="0" tint="-0.499984740745262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0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thin">
        <color indexed="12"/>
      </left>
      <right style="medium">
        <color theme="1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63"/>
      </left>
      <right style="medium">
        <color indexed="12"/>
      </right>
      <top style="thin">
        <color indexed="63"/>
      </top>
      <bottom style="medium">
        <color indexed="12"/>
      </bottom>
      <diagonal/>
    </border>
    <border>
      <left style="medium">
        <color theme="1"/>
      </left>
      <right style="thin">
        <color theme="1"/>
      </right>
      <top style="medium">
        <color indexed="12"/>
      </top>
      <bottom style="thin">
        <color theme="1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12"/>
      </left>
      <right/>
      <top/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medium">
        <color indexed="12"/>
      </right>
      <top style="thin">
        <color indexed="12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12"/>
      </left>
      <right/>
      <top/>
      <bottom style="thin">
        <color indexed="12"/>
      </bottom>
      <diagonal/>
    </border>
    <border>
      <left/>
      <right style="medium">
        <color theme="1"/>
      </right>
      <top/>
      <bottom style="thin">
        <color indexed="12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 style="medium">
        <color indexed="63"/>
      </bottom>
      <diagonal/>
    </border>
    <border>
      <left style="hair">
        <color indexed="63"/>
      </left>
      <right style="medium">
        <color indexed="12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thin">
        <color rgb="FF0000FF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3"/>
      </left>
      <right style="medium">
        <color indexed="12"/>
      </right>
      <top style="medium">
        <color indexed="63"/>
      </top>
      <bottom style="thin">
        <color indexed="63"/>
      </bottom>
      <diagonal/>
    </border>
    <border>
      <left/>
      <right style="thin">
        <color indexed="12"/>
      </right>
      <top style="medium">
        <color indexed="63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63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/>
      <diagonal/>
    </border>
    <border>
      <left/>
      <right/>
      <top/>
      <bottom style="dotted">
        <color indexed="12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dotted">
        <color indexed="12"/>
      </top>
      <bottom style="dotted">
        <color indexed="12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dotted">
        <color indexed="12"/>
      </bottom>
      <diagonal/>
    </border>
    <border>
      <left/>
      <right style="thick">
        <color rgb="FF0070C0"/>
      </right>
      <top style="dotted">
        <color indexed="12"/>
      </top>
      <bottom/>
      <diagonal/>
    </border>
    <border>
      <left style="thin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dotted">
        <color indexed="12"/>
      </top>
      <bottom style="thick">
        <color rgb="FF0070C0"/>
      </bottom>
      <diagonal/>
    </border>
    <border>
      <left/>
      <right style="thick">
        <color rgb="FF0070C0"/>
      </right>
      <top style="dotted">
        <color indexed="12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dotted">
        <color indexed="12"/>
      </bottom>
      <diagonal/>
    </border>
    <border>
      <left/>
      <right/>
      <top style="thick">
        <color rgb="FF0070C0"/>
      </top>
      <bottom style="dotted">
        <color indexed="12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thick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 style="medium">
        <color rgb="FF0070C0"/>
      </top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ck">
        <color rgb="FF0070C0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177" fontId="6" fillId="0" borderId="5" xfId="0" applyNumberFormat="1" applyFont="1" applyBorder="1" applyProtection="1">
      <alignment vertical="center"/>
      <protection locked="0"/>
    </xf>
    <xf numFmtId="177" fontId="6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3" fontId="15" fillId="0" borderId="5" xfId="0" applyNumberFormat="1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176" fontId="3" fillId="0" borderId="5" xfId="0" applyNumberFormat="1" applyFont="1" applyBorder="1" applyProtection="1">
      <alignment vertical="center"/>
      <protection locked="0"/>
    </xf>
    <xf numFmtId="14" fontId="3" fillId="0" borderId="5" xfId="0" applyNumberFormat="1" applyFont="1" applyBorder="1" applyProtection="1">
      <alignment vertical="center"/>
      <protection locked="0"/>
    </xf>
    <xf numFmtId="0" fontId="1" fillId="4" borderId="4" xfId="0" applyFont="1" applyFill="1" applyBorder="1" applyAlignment="1">
      <alignment horizontal="center" vertical="center"/>
    </xf>
    <xf numFmtId="3" fontId="10" fillId="4" borderId="2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22" xfId="0" applyFill="1" applyBorder="1" applyAlignment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177" fontId="6" fillId="0" borderId="11" xfId="0" applyNumberFormat="1" applyFont="1" applyBorder="1" applyProtection="1">
      <alignment vertical="center"/>
      <protection locked="0"/>
    </xf>
    <xf numFmtId="0" fontId="0" fillId="4" borderId="17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3" xfId="0" applyFill="1" applyBorder="1">
      <alignment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center" vertical="center"/>
    </xf>
    <xf numFmtId="14" fontId="3" fillId="0" borderId="18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176" fontId="14" fillId="0" borderId="40" xfId="0" applyNumberFormat="1" applyFont="1" applyBorder="1" applyAlignment="1" applyProtection="1">
      <alignment horizontal="center" vertical="center"/>
      <protection locked="0"/>
    </xf>
    <xf numFmtId="3" fontId="10" fillId="4" borderId="43" xfId="0" applyNumberFormat="1" applyFont="1" applyFill="1" applyBorder="1">
      <alignment vertical="center"/>
    </xf>
    <xf numFmtId="0" fontId="21" fillId="4" borderId="37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34" fillId="0" borderId="0" xfId="0" quotePrefix="1" applyFont="1" applyAlignment="1">
      <alignment horizontal="center" vertical="center"/>
    </xf>
    <xf numFmtId="0" fontId="33" fillId="0" borderId="0" xfId="0" quotePrefix="1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9" fillId="4" borderId="31" xfId="0" applyFont="1" applyFill="1" applyBorder="1" applyAlignment="1">
      <alignment vertical="center" shrinkToFit="1"/>
    </xf>
    <xf numFmtId="0" fontId="9" fillId="4" borderId="20" xfId="0" applyFont="1" applyFill="1" applyBorder="1" applyAlignment="1">
      <alignment vertical="center" shrinkToFit="1"/>
    </xf>
    <xf numFmtId="0" fontId="9" fillId="4" borderId="42" xfId="0" applyFont="1" applyFill="1" applyBorder="1" applyAlignment="1">
      <alignment vertical="center" shrinkToFit="1"/>
    </xf>
    <xf numFmtId="3" fontId="36" fillId="2" borderId="5" xfId="0" applyNumberFormat="1" applyFont="1" applyFill="1" applyBorder="1" applyAlignment="1" applyProtection="1">
      <alignment vertical="center" shrinkToFit="1"/>
      <protection locked="0"/>
    </xf>
    <xf numFmtId="3" fontId="36" fillId="2" borderId="11" xfId="0" applyNumberFormat="1" applyFont="1" applyFill="1" applyBorder="1" applyAlignment="1" applyProtection="1">
      <alignment vertical="center" shrinkToFit="1"/>
      <protection locked="0"/>
    </xf>
    <xf numFmtId="0" fontId="36" fillId="2" borderId="3" xfId="0" applyFont="1" applyFill="1" applyBorder="1" applyAlignment="1" applyProtection="1">
      <alignment vertical="center" shrinkToFit="1"/>
      <protection locked="0"/>
    </xf>
    <xf numFmtId="0" fontId="16" fillId="0" borderId="52" xfId="0" applyFont="1" applyBorder="1">
      <alignment vertical="center"/>
    </xf>
    <xf numFmtId="0" fontId="37" fillId="0" borderId="53" xfId="0" applyFont="1" applyBorder="1">
      <alignment vertical="center"/>
    </xf>
    <xf numFmtId="0" fontId="0" fillId="0" borderId="54" xfId="0" applyBorder="1">
      <alignment vertical="center"/>
    </xf>
    <xf numFmtId="0" fontId="37" fillId="0" borderId="55" xfId="0" applyFont="1" applyBorder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3" borderId="60" xfId="0" applyFont="1" applyFill="1" applyBorder="1" applyAlignment="1">
      <alignment horizontal="center" vertical="center"/>
    </xf>
    <xf numFmtId="0" fontId="38" fillId="0" borderId="32" xfId="0" applyFont="1" applyBorder="1" applyAlignment="1">
      <alignment horizontal="right" vertical="center"/>
    </xf>
    <xf numFmtId="0" fontId="23" fillId="3" borderId="61" xfId="0" applyFont="1" applyFill="1" applyBorder="1" applyAlignment="1">
      <alignment horizontal="center" vertical="center" wrapText="1"/>
    </xf>
    <xf numFmtId="38" fontId="42" fillId="2" borderId="22" xfId="1" applyFont="1" applyFill="1" applyBorder="1" applyAlignment="1" applyProtection="1">
      <alignment vertical="center" shrinkToFit="1"/>
      <protection locked="0"/>
    </xf>
    <xf numFmtId="0" fontId="9" fillId="4" borderId="5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3" fontId="44" fillId="2" borderId="5" xfId="0" applyNumberFormat="1" applyFont="1" applyFill="1" applyBorder="1" applyAlignment="1" applyProtection="1">
      <alignment vertical="center" shrinkToFit="1"/>
      <protection locked="0"/>
    </xf>
    <xf numFmtId="3" fontId="44" fillId="2" borderId="1" xfId="0" applyNumberFormat="1" applyFont="1" applyFill="1" applyBorder="1" applyAlignment="1" applyProtection="1">
      <alignment vertical="center" shrinkToFit="1"/>
      <protection locked="0"/>
    </xf>
    <xf numFmtId="0" fontId="16" fillId="4" borderId="63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vertical="center" shrinkToFit="1"/>
    </xf>
    <xf numFmtId="3" fontId="10" fillId="4" borderId="66" xfId="0" applyNumberFormat="1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9" fontId="25" fillId="3" borderId="6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31" fontId="20" fillId="0" borderId="36" xfId="0" applyNumberFormat="1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28" fillId="2" borderId="51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left" vertical="center" readingOrder="1"/>
    </xf>
    <xf numFmtId="0" fontId="16" fillId="0" borderId="58" xfId="0" applyFont="1" applyBorder="1" applyAlignment="1">
      <alignment horizontal="right" vertical="center"/>
    </xf>
    <xf numFmtId="0" fontId="16" fillId="0" borderId="56" xfId="0" applyFont="1" applyBorder="1" applyAlignment="1">
      <alignment horizontal="right" vertical="center"/>
    </xf>
    <xf numFmtId="0" fontId="9" fillId="3" borderId="67" xfId="0" applyFont="1" applyFill="1" applyBorder="1">
      <alignment vertical="center"/>
    </xf>
    <xf numFmtId="0" fontId="16" fillId="0" borderId="57" xfId="0" applyFont="1" applyBorder="1" applyAlignment="1">
      <alignment horizontal="right" vertical="center"/>
    </xf>
    <xf numFmtId="0" fontId="9" fillId="3" borderId="68" xfId="0" applyFont="1" applyFill="1" applyBorder="1">
      <alignment vertical="center"/>
    </xf>
    <xf numFmtId="0" fontId="22" fillId="3" borderId="19" xfId="0" applyFont="1" applyFill="1" applyBorder="1" applyAlignment="1">
      <alignment horizontal="right" vertical="center"/>
    </xf>
    <xf numFmtId="0" fontId="11" fillId="3" borderId="38" xfId="0" applyFont="1" applyFill="1" applyBorder="1" applyAlignment="1">
      <alignment horizontal="left" vertical="center"/>
    </xf>
    <xf numFmtId="0" fontId="28" fillId="2" borderId="41" xfId="0" applyFont="1" applyFill="1" applyBorder="1" applyAlignment="1" applyProtection="1">
      <alignment horizontal="center" vertical="center"/>
      <protection locked="0"/>
    </xf>
    <xf numFmtId="0" fontId="35" fillId="0" borderId="2" xfId="2" applyFont="1" applyBorder="1" applyAlignment="1" applyProtection="1">
      <alignment vertical="center" shrinkToFit="1"/>
      <protection locked="0"/>
    </xf>
    <xf numFmtId="0" fontId="9" fillId="0" borderId="73" xfId="0" applyFont="1" applyBorder="1">
      <alignment vertical="center"/>
    </xf>
    <xf numFmtId="0" fontId="56" fillId="5" borderId="74" xfId="0" applyFont="1" applyFill="1" applyBorder="1">
      <alignment vertical="center"/>
    </xf>
    <xf numFmtId="0" fontId="9" fillId="6" borderId="76" xfId="0" applyFont="1" applyFill="1" applyBorder="1">
      <alignment vertical="center"/>
    </xf>
    <xf numFmtId="0" fontId="9" fillId="6" borderId="74" xfId="0" applyFont="1" applyFill="1" applyBorder="1">
      <alignment vertical="center"/>
    </xf>
    <xf numFmtId="0" fontId="9" fillId="6" borderId="77" xfId="0" applyFont="1" applyFill="1" applyBorder="1">
      <alignment vertical="center"/>
    </xf>
    <xf numFmtId="0" fontId="0" fillId="0" borderId="78" xfId="0" applyBorder="1">
      <alignment vertical="center"/>
    </xf>
    <xf numFmtId="0" fontId="9" fillId="3" borderId="79" xfId="0" applyFont="1" applyFill="1" applyBorder="1">
      <alignment vertical="center"/>
    </xf>
    <xf numFmtId="0" fontId="0" fillId="0" borderId="80" xfId="0" applyBorder="1">
      <alignment vertical="center"/>
    </xf>
    <xf numFmtId="0" fontId="11" fillId="0" borderId="81" xfId="0" applyFont="1" applyBorder="1">
      <alignment vertical="center"/>
    </xf>
    <xf numFmtId="0" fontId="9" fillId="7" borderId="82" xfId="0" applyFont="1" applyFill="1" applyBorder="1">
      <alignment vertical="center"/>
    </xf>
    <xf numFmtId="0" fontId="9" fillId="7" borderId="83" xfId="0" applyFont="1" applyFill="1" applyBorder="1">
      <alignment vertical="center"/>
    </xf>
    <xf numFmtId="0" fontId="9" fillId="5" borderId="84" xfId="0" applyFont="1" applyFill="1" applyBorder="1">
      <alignment vertical="center"/>
    </xf>
    <xf numFmtId="0" fontId="56" fillId="5" borderId="83" xfId="0" applyFont="1" applyFill="1" applyBorder="1">
      <alignment vertical="center"/>
    </xf>
    <xf numFmtId="0" fontId="9" fillId="7" borderId="85" xfId="0" applyFont="1" applyFill="1" applyBorder="1">
      <alignment vertical="center"/>
    </xf>
    <xf numFmtId="0" fontId="9" fillId="7" borderId="84" xfId="0" applyFont="1" applyFill="1" applyBorder="1">
      <alignment vertical="center"/>
    </xf>
    <xf numFmtId="0" fontId="9" fillId="5" borderId="85" xfId="0" applyFont="1" applyFill="1" applyBorder="1">
      <alignment vertical="center"/>
    </xf>
    <xf numFmtId="0" fontId="56" fillId="5" borderId="69" xfId="0" applyFont="1" applyFill="1" applyBorder="1">
      <alignment vertical="center"/>
    </xf>
    <xf numFmtId="0" fontId="56" fillId="5" borderId="82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9" fillId="6" borderId="71" xfId="0" applyFont="1" applyFill="1" applyBorder="1">
      <alignment vertical="center"/>
    </xf>
    <xf numFmtId="0" fontId="9" fillId="6" borderId="69" xfId="0" applyFont="1" applyFill="1" applyBorder="1">
      <alignment vertical="center"/>
    </xf>
    <xf numFmtId="0" fontId="9" fillId="6" borderId="70" xfId="0" applyFont="1" applyFill="1" applyBorder="1">
      <alignment vertical="center"/>
    </xf>
    <xf numFmtId="0" fontId="0" fillId="0" borderId="72" xfId="0" applyBorder="1">
      <alignment vertical="center"/>
    </xf>
    <xf numFmtId="0" fontId="0" fillId="5" borderId="75" xfId="0" applyFill="1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12" fillId="0" borderId="94" xfId="0" applyFont="1" applyBorder="1" applyProtection="1">
      <alignment vertical="center"/>
      <protection locked="0"/>
    </xf>
    <xf numFmtId="0" fontId="58" fillId="8" borderId="94" xfId="0" applyFont="1" applyFill="1" applyBorder="1" applyProtection="1">
      <alignment vertical="center"/>
      <protection locked="0"/>
    </xf>
    <xf numFmtId="0" fontId="58" fillId="0" borderId="94" xfId="0" applyFont="1" applyBorder="1" applyProtection="1">
      <alignment vertical="center"/>
      <protection locked="0"/>
    </xf>
    <xf numFmtId="0" fontId="17" fillId="0" borderId="94" xfId="0" applyFont="1" applyBorder="1" applyProtection="1">
      <alignment vertical="center"/>
      <protection locked="0"/>
    </xf>
    <xf numFmtId="0" fontId="12" fillId="0" borderId="95" xfId="0" applyFont="1" applyBorder="1" applyProtection="1">
      <alignment vertical="center"/>
      <protection locked="0"/>
    </xf>
    <xf numFmtId="0" fontId="6" fillId="0" borderId="94" xfId="0" applyFont="1" applyBorder="1">
      <alignment vertical="center"/>
    </xf>
    <xf numFmtId="0" fontId="9" fillId="0" borderId="96" xfId="0" applyFont="1" applyBorder="1">
      <alignment vertical="center"/>
    </xf>
    <xf numFmtId="0" fontId="17" fillId="0" borderId="96" xfId="0" applyFont="1" applyBorder="1">
      <alignment vertical="center"/>
    </xf>
    <xf numFmtId="0" fontId="49" fillId="0" borderId="96" xfId="0" applyFont="1" applyBorder="1">
      <alignment vertical="center"/>
    </xf>
    <xf numFmtId="0" fontId="59" fillId="8" borderId="96" xfId="0" applyFont="1" applyFill="1" applyBorder="1">
      <alignment vertical="center"/>
    </xf>
    <xf numFmtId="0" fontId="59" fillId="0" borderId="96" xfId="0" applyFont="1" applyBorder="1">
      <alignment vertical="center"/>
    </xf>
    <xf numFmtId="0" fontId="58" fillId="0" borderId="96" xfId="0" applyFont="1" applyBorder="1">
      <alignment vertical="center"/>
    </xf>
    <xf numFmtId="0" fontId="54" fillId="0" borderId="96" xfId="0" applyFont="1" applyBorder="1">
      <alignment vertical="center"/>
    </xf>
    <xf numFmtId="0" fontId="9" fillId="0" borderId="99" xfId="0" applyFont="1" applyBorder="1">
      <alignment vertical="center"/>
    </xf>
    <xf numFmtId="0" fontId="0" fillId="0" borderId="97" xfId="0" applyBorder="1">
      <alignment vertical="center"/>
    </xf>
    <xf numFmtId="0" fontId="9" fillId="0" borderId="97" xfId="0" applyFont="1" applyBorder="1">
      <alignment vertical="center"/>
    </xf>
    <xf numFmtId="0" fontId="51" fillId="0" borderId="97" xfId="0" applyFont="1" applyBorder="1">
      <alignment vertical="center"/>
    </xf>
    <xf numFmtId="0" fontId="60" fillId="8" borderId="97" xfId="0" applyFont="1" applyFill="1" applyBorder="1">
      <alignment vertical="center"/>
    </xf>
    <xf numFmtId="0" fontId="58" fillId="0" borderId="97" xfId="0" applyFont="1" applyBorder="1">
      <alignment vertical="center"/>
    </xf>
    <xf numFmtId="0" fontId="61" fillId="0" borderId="97" xfId="0" applyFont="1" applyBorder="1">
      <alignment vertical="center"/>
    </xf>
    <xf numFmtId="0" fontId="53" fillId="0" borderId="97" xfId="0" applyFont="1" applyBorder="1">
      <alignment vertical="center"/>
    </xf>
    <xf numFmtId="0" fontId="9" fillId="0" borderId="98" xfId="0" applyFont="1" applyBorder="1">
      <alignment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10" fillId="5" borderId="86" xfId="0" applyFont="1" applyFill="1" applyBorder="1">
      <alignment vertical="center"/>
    </xf>
    <xf numFmtId="0" fontId="0" fillId="5" borderId="87" xfId="0" applyFill="1" applyBorder="1">
      <alignment vertical="center"/>
    </xf>
    <xf numFmtId="0" fontId="0" fillId="5" borderId="88" xfId="0" applyFill="1" applyBorder="1">
      <alignment vertical="center"/>
    </xf>
    <xf numFmtId="0" fontId="10" fillId="6" borderId="89" xfId="0" applyFont="1" applyFill="1" applyBorder="1">
      <alignment vertical="center"/>
    </xf>
    <xf numFmtId="0" fontId="0" fillId="6" borderId="89" xfId="0" applyFill="1" applyBorder="1">
      <alignment vertical="center"/>
    </xf>
    <xf numFmtId="0" fontId="13" fillId="7" borderId="90" xfId="0" applyFont="1" applyFill="1" applyBorder="1">
      <alignment vertical="center"/>
    </xf>
    <xf numFmtId="0" fontId="0" fillId="7" borderId="91" xfId="0" applyFill="1" applyBorder="1">
      <alignment vertical="center"/>
    </xf>
    <xf numFmtId="0" fontId="39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15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19" fillId="0" borderId="0" xfId="0" applyFont="1" applyAlignment="1">
      <alignment horizontal="right" vertical="center" wrapText="1"/>
    </xf>
    <xf numFmtId="0" fontId="19" fillId="0" borderId="33" xfId="0" applyFont="1" applyBorder="1" applyAlignment="1">
      <alignment horizontal="right" vertical="center"/>
    </xf>
    <xf numFmtId="176" fontId="3" fillId="0" borderId="16" xfId="0" applyNumberFormat="1" applyFont="1" applyBorder="1" applyProtection="1">
      <alignment vertical="center"/>
      <protection locked="0"/>
    </xf>
    <xf numFmtId="0" fontId="0" fillId="0" borderId="28" xfId="0" applyBorder="1">
      <alignment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43" fillId="4" borderId="25" xfId="0" applyFont="1" applyFill="1" applyBorder="1" applyAlignment="1">
      <alignment vertical="center" textRotation="255"/>
    </xf>
    <xf numFmtId="0" fontId="43" fillId="4" borderId="12" xfId="0" applyFont="1" applyFill="1" applyBorder="1" applyAlignment="1">
      <alignment vertical="center" textRotation="255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31" fillId="0" borderId="44" xfId="0" applyFont="1" applyBorder="1" applyAlignment="1">
      <alignment horizontal="right" vertical="center"/>
    </xf>
    <xf numFmtId="0" fontId="31" fillId="0" borderId="34" xfId="0" applyFont="1" applyBorder="1" applyAlignment="1">
      <alignment horizontal="right" vertical="center"/>
    </xf>
    <xf numFmtId="0" fontId="31" fillId="0" borderId="35" xfId="0" applyFont="1" applyBorder="1" applyAlignment="1">
      <alignment horizontal="right" vertical="center"/>
    </xf>
    <xf numFmtId="0" fontId="46" fillId="0" borderId="4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E61A54"/>
      <color rgb="FFF7316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6</xdr:row>
      <xdr:rowOff>66674</xdr:rowOff>
    </xdr:from>
    <xdr:to>
      <xdr:col>11</xdr:col>
      <xdr:colOff>441960</xdr:colOff>
      <xdr:row>19</xdr:row>
      <xdr:rowOff>133349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1419114" y="1808388"/>
          <a:ext cx="420189" cy="317999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列から右は印刷範囲外です。　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印刷範囲の設定を変更しないで下さい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oneCellAnchor>
    <xdr:from>
      <xdr:col>0</xdr:col>
      <xdr:colOff>48665</xdr:colOff>
      <xdr:row>31</xdr:row>
      <xdr:rowOff>4676</xdr:rowOff>
    </xdr:from>
    <xdr:ext cx="598516" cy="67159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65" y="7738976"/>
          <a:ext cx="598516" cy="671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no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照合記帳　済み印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サイン</a:t>
          </a:r>
        </a:p>
      </xdr:txBody>
    </xdr:sp>
    <xdr:clientData/>
  </xdr:oneCellAnchor>
  <xdr:twoCellAnchor>
    <xdr:from>
      <xdr:col>1</xdr:col>
      <xdr:colOff>111579</xdr:colOff>
      <xdr:row>33</xdr:row>
      <xdr:rowOff>115660</xdr:rowOff>
    </xdr:from>
    <xdr:to>
      <xdr:col>3</xdr:col>
      <xdr:colOff>272143</xdr:colOff>
      <xdr:row>37</xdr:row>
      <xdr:rowOff>38877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64283" y="8357701"/>
          <a:ext cx="1589314" cy="65217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会計担当が</a:t>
          </a:r>
          <a:endParaRPr kumimoji="1" lang="en-US" altLang="ja-JP" sz="11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原票に捺印</a:t>
          </a:r>
          <a:endParaRPr kumimoji="1" lang="en-US" altLang="ja-JP" sz="11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　サイン</a:t>
          </a:r>
        </a:p>
      </xdr:txBody>
    </xdr:sp>
    <xdr:clientData/>
  </xdr:twoCellAnchor>
  <xdr:twoCellAnchor>
    <xdr:from>
      <xdr:col>2</xdr:col>
      <xdr:colOff>590550</xdr:colOff>
      <xdr:row>32</xdr:row>
      <xdr:rowOff>371475</xdr:rowOff>
    </xdr:from>
    <xdr:to>
      <xdr:col>2</xdr:col>
      <xdr:colOff>714375</xdr:colOff>
      <xdr:row>33</xdr:row>
      <xdr:rowOff>104775</xdr:rowOff>
    </xdr:to>
    <xdr:sp macro="" textlink="">
      <xdr:nvSpPr>
        <xdr:cNvPr id="13" name="上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23975" y="8105775"/>
          <a:ext cx="123825" cy="161925"/>
        </a:xfrm>
        <a:prstGeom prst="up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416377</xdr:colOff>
      <xdr:row>33</xdr:row>
      <xdr:rowOff>138793</xdr:rowOff>
    </xdr:from>
    <xdr:to>
      <xdr:col>5</xdr:col>
      <xdr:colOff>576941</xdr:colOff>
      <xdr:row>37</xdr:row>
      <xdr:rowOff>48597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97831" y="8380834"/>
          <a:ext cx="2736202" cy="63875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電子ファイルには採番担当が記入</a:t>
          </a:r>
          <a:endParaRPr kumimoji="1" lang="en-US" altLang="ja-JP" sz="11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771525</xdr:colOff>
      <xdr:row>32</xdr:row>
      <xdr:rowOff>390525</xdr:rowOff>
    </xdr:from>
    <xdr:to>
      <xdr:col>4</xdr:col>
      <xdr:colOff>885825</xdr:colOff>
      <xdr:row>33</xdr:row>
      <xdr:rowOff>104775</xdr:rowOff>
    </xdr:to>
    <xdr:sp macro="" textlink="">
      <xdr:nvSpPr>
        <xdr:cNvPr id="17" name="上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990850" y="8124825"/>
          <a:ext cx="11430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1</xdr:row>
      <xdr:rowOff>66675</xdr:rowOff>
    </xdr:from>
    <xdr:to>
      <xdr:col>3</xdr:col>
      <xdr:colOff>523875</xdr:colOff>
      <xdr:row>2</xdr:row>
      <xdr:rowOff>257175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150" y="361950"/>
          <a:ext cx="21621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70C0"/>
              </a:solidFill>
            </a:rPr>
            <a:t>毎月末までに地域会計担当へ 　　起票者はここから下のみ　　↓</a:t>
          </a:r>
        </a:p>
      </xdr:txBody>
    </xdr:sp>
    <xdr:clientData/>
  </xdr:twoCellAnchor>
  <xdr:twoCellAnchor>
    <xdr:from>
      <xdr:col>5</xdr:col>
      <xdr:colOff>1247775</xdr:colOff>
      <xdr:row>32</xdr:row>
      <xdr:rowOff>409575</xdr:rowOff>
    </xdr:from>
    <xdr:to>
      <xdr:col>5</xdr:col>
      <xdr:colOff>1362075</xdr:colOff>
      <xdr:row>33</xdr:row>
      <xdr:rowOff>123825</xdr:rowOff>
    </xdr:to>
    <xdr:sp macro="" textlink="">
      <xdr:nvSpPr>
        <xdr:cNvPr id="18" name="上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53050" y="8143875"/>
          <a:ext cx="11430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1171575</xdr:colOff>
      <xdr:row>32</xdr:row>
      <xdr:rowOff>419100</xdr:rowOff>
    </xdr:from>
    <xdr:to>
      <xdr:col>6</xdr:col>
      <xdr:colOff>1285875</xdr:colOff>
      <xdr:row>33</xdr:row>
      <xdr:rowOff>133350</xdr:rowOff>
    </xdr:to>
    <xdr:sp macro="" textlink="">
      <xdr:nvSpPr>
        <xdr:cNvPr id="19" name="上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924800" y="8153400"/>
          <a:ext cx="11430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33</xdr:row>
      <xdr:rowOff>0</xdr:rowOff>
    </xdr:from>
    <xdr:to>
      <xdr:col>7</xdr:col>
      <xdr:colOff>314325</xdr:colOff>
      <xdr:row>33</xdr:row>
      <xdr:rowOff>142875</xdr:rowOff>
    </xdr:to>
    <xdr:sp macro="" textlink="">
      <xdr:nvSpPr>
        <xdr:cNvPr id="23" name="上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458325" y="8162925"/>
          <a:ext cx="114300" cy="142875"/>
        </a:xfrm>
        <a:prstGeom prst="up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352425</xdr:colOff>
      <xdr:row>33</xdr:row>
      <xdr:rowOff>0</xdr:rowOff>
    </xdr:from>
    <xdr:to>
      <xdr:col>8</xdr:col>
      <xdr:colOff>466725</xdr:colOff>
      <xdr:row>33</xdr:row>
      <xdr:rowOff>142875</xdr:rowOff>
    </xdr:to>
    <xdr:sp macro="" textlink="">
      <xdr:nvSpPr>
        <xdr:cNvPr id="24" name="上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182225" y="8162925"/>
          <a:ext cx="11430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416718</xdr:colOff>
      <xdr:row>33</xdr:row>
      <xdr:rowOff>0</xdr:rowOff>
    </xdr:from>
    <xdr:to>
      <xdr:col>10</xdr:col>
      <xdr:colOff>531018</xdr:colOff>
      <xdr:row>33</xdr:row>
      <xdr:rowOff>142875</xdr:rowOff>
    </xdr:to>
    <xdr:sp macro="" textlink="">
      <xdr:nvSpPr>
        <xdr:cNvPr id="28" name="上矢印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65781" y="8012906"/>
          <a:ext cx="114300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</xdr:row>
      <xdr:rowOff>142875</xdr:rowOff>
    </xdr:from>
    <xdr:to>
      <xdr:col>12</xdr:col>
      <xdr:colOff>95250</xdr:colOff>
      <xdr:row>4</xdr:row>
      <xdr:rowOff>57150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25400" y="514350"/>
          <a:ext cx="676275" cy="771525"/>
        </a:xfrm>
        <a:prstGeom prst="rightBrace">
          <a:avLst>
            <a:gd name="adj1" fmla="val 8333"/>
            <a:gd name="adj2" fmla="val 43902"/>
          </a:avLst>
        </a:prstGeom>
        <a:ln w="12700">
          <a:solidFill>
            <a:srgbClr val="C00000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defaultGridColor="0" view="pageBreakPreview" colorId="9" zoomScaleNormal="75" zoomScaleSheetLayoutView="100" workbookViewId="0">
      <selection activeCell="E5" sqref="E5"/>
    </sheetView>
  </sheetViews>
  <sheetFormatPr defaultRowHeight="12.75"/>
  <cols>
    <col min="1" max="1" width="3.3984375" customWidth="1"/>
    <col min="2" max="2" width="6.1328125" customWidth="1"/>
    <col min="3" max="3" width="12.59765625" customWidth="1"/>
    <col min="4" max="4" width="8.86328125" customWidth="1"/>
    <col min="5" max="5" width="24.86328125" customWidth="1"/>
    <col min="6" max="6" width="31.86328125" customWidth="1"/>
    <col min="7" max="7" width="32.86328125" customWidth="1"/>
    <col min="8" max="8" width="7.3984375" customWidth="1"/>
    <col min="9" max="9" width="12.1328125" customWidth="1"/>
    <col min="10" max="10" width="11.86328125" customWidth="1"/>
    <col min="11" max="11" width="14.1328125" customWidth="1"/>
    <col min="12" max="12" width="6.46484375" customWidth="1"/>
    <col min="13" max="13" width="8.73046875" customWidth="1"/>
    <col min="14" max="14" width="7.3984375" customWidth="1"/>
    <col min="15" max="15" width="19.59765625" customWidth="1"/>
    <col min="16" max="16" width="36.3984375" customWidth="1"/>
    <col min="17" max="17" width="65.86328125" customWidth="1"/>
    <col min="19" max="19" width="37.59765625" bestFit="1" customWidth="1"/>
  </cols>
  <sheetData>
    <row r="1" spans="1:17" ht="29.25" customHeight="1" thickTop="1" thickBot="1">
      <c r="B1" s="79"/>
      <c r="C1" s="80"/>
      <c r="E1" s="172" t="s">
        <v>0</v>
      </c>
      <c r="F1" s="173"/>
      <c r="G1" s="66" t="s">
        <v>1</v>
      </c>
      <c r="H1" s="153" t="s">
        <v>2</v>
      </c>
      <c r="I1" s="154"/>
      <c r="J1" s="67" t="s">
        <v>3</v>
      </c>
      <c r="K1" s="81"/>
      <c r="M1" s="14"/>
      <c r="O1" s="105" t="s">
        <v>4</v>
      </c>
      <c r="P1" s="97"/>
      <c r="Q1" s="119"/>
    </row>
    <row r="2" spans="1:17" ht="22.5" customHeight="1" thickTop="1" thickBot="1">
      <c r="A2" s="28"/>
      <c r="B2" s="29"/>
      <c r="C2" s="157"/>
      <c r="D2" s="64"/>
      <c r="E2" s="174"/>
      <c r="F2" s="174"/>
      <c r="G2" s="65" t="s">
        <v>5</v>
      </c>
      <c r="H2" s="161" t="s">
        <v>6</v>
      </c>
      <c r="I2" s="162"/>
      <c r="J2" s="54" t="s">
        <v>7</v>
      </c>
      <c r="K2" s="13">
        <f>SUMIF(J$7:J$31,M16,I$7:I$31)</f>
        <v>0</v>
      </c>
      <c r="M2" s="14"/>
      <c r="O2" s="146" t="s">
        <v>8</v>
      </c>
      <c r="P2" s="112" t="s">
        <v>71</v>
      </c>
      <c r="Q2" s="108"/>
    </row>
    <row r="3" spans="1:17" ht="22.5" customHeight="1" thickBot="1">
      <c r="B3" s="30"/>
      <c r="C3" s="158"/>
      <c r="D3" s="43"/>
      <c r="E3" s="170" t="s">
        <v>9</v>
      </c>
      <c r="F3" s="171"/>
      <c r="G3" s="85" t="s">
        <v>119</v>
      </c>
      <c r="H3" s="12" t="s">
        <v>10</v>
      </c>
      <c r="I3" s="145"/>
      <c r="J3" s="55" t="s">
        <v>11</v>
      </c>
      <c r="K3" s="13">
        <f>SUMIF(J$7:J$31,M17,I$7:I$31)</f>
        <v>0</v>
      </c>
      <c r="M3" s="78" t="s">
        <v>12</v>
      </c>
      <c r="O3" s="147"/>
      <c r="P3" s="113" t="s">
        <v>72</v>
      </c>
      <c r="Q3" s="98"/>
    </row>
    <row r="4" spans="1:17" ht="22.5" customHeight="1" thickBot="1">
      <c r="A4" s="167" t="s">
        <v>13</v>
      </c>
      <c r="B4" s="168"/>
      <c r="C4" s="168"/>
      <c r="D4" s="169"/>
      <c r="E4" s="48" t="s">
        <v>14</v>
      </c>
      <c r="F4" s="69" t="s">
        <v>15</v>
      </c>
      <c r="G4" s="70" t="s">
        <v>16</v>
      </c>
      <c r="H4" s="16" t="s">
        <v>17</v>
      </c>
      <c r="I4" s="17" t="s">
        <v>18</v>
      </c>
      <c r="J4" s="56" t="s">
        <v>19</v>
      </c>
      <c r="K4" s="35">
        <f>SUMIF(J$7:J$31,M18,I$7:I$31)</f>
        <v>0</v>
      </c>
      <c r="O4" s="147"/>
      <c r="P4" s="113" t="s">
        <v>73</v>
      </c>
      <c r="Q4" s="120"/>
    </row>
    <row r="5" spans="1:17" ht="22.5" customHeight="1" thickBot="1">
      <c r="A5" s="163" t="s">
        <v>20</v>
      </c>
      <c r="B5" s="165" t="s">
        <v>21</v>
      </c>
      <c r="C5" s="93">
        <v>2025</v>
      </c>
      <c r="D5" s="94" t="s">
        <v>22</v>
      </c>
      <c r="E5" s="33"/>
      <c r="F5" s="34"/>
      <c r="G5" s="39"/>
      <c r="H5" s="41"/>
      <c r="I5" s="95" t="s">
        <v>118</v>
      </c>
      <c r="J5" s="75" t="s">
        <v>23</v>
      </c>
      <c r="K5" s="76">
        <f>SUM(K2:K4)</f>
        <v>0</v>
      </c>
      <c r="O5" s="147"/>
      <c r="P5" s="113" t="s">
        <v>74</v>
      </c>
      <c r="Q5" s="98"/>
    </row>
    <row r="6" spans="1:17" ht="18.600000000000001" customHeight="1" thickBot="1">
      <c r="A6" s="164"/>
      <c r="B6" s="166"/>
      <c r="C6" s="44" t="s">
        <v>24</v>
      </c>
      <c r="D6" s="44" t="s">
        <v>25</v>
      </c>
      <c r="E6" s="44" t="s">
        <v>26</v>
      </c>
      <c r="F6" s="45" t="s">
        <v>63</v>
      </c>
      <c r="G6" s="46" t="s">
        <v>27</v>
      </c>
      <c r="H6" s="47" t="s">
        <v>28</v>
      </c>
      <c r="I6" s="44" t="s">
        <v>29</v>
      </c>
      <c r="J6" s="73" t="s">
        <v>30</v>
      </c>
      <c r="K6" s="74" t="s">
        <v>31</v>
      </c>
      <c r="M6" s="87" t="s">
        <v>32</v>
      </c>
      <c r="N6" s="102"/>
      <c r="O6" s="147"/>
      <c r="P6" s="113" t="s">
        <v>75</v>
      </c>
      <c r="Q6" s="98"/>
    </row>
    <row r="7" spans="1:17" ht="18.600000000000001" customHeight="1">
      <c r="A7" s="22">
        <f>ROW()-6</f>
        <v>1</v>
      </c>
      <c r="B7" s="2"/>
      <c r="C7" s="10"/>
      <c r="D7" s="11"/>
      <c r="E7" s="7"/>
      <c r="F7" s="7"/>
      <c r="G7" s="9"/>
      <c r="H7" s="3"/>
      <c r="I7" s="6"/>
      <c r="J7" s="57"/>
      <c r="K7" s="59"/>
      <c r="M7" s="88" t="s">
        <v>33</v>
      </c>
      <c r="N7" s="103" t="s">
        <v>34</v>
      </c>
      <c r="O7" s="147"/>
      <c r="P7" s="113" t="s">
        <v>76</v>
      </c>
      <c r="Q7" s="98"/>
    </row>
    <row r="8" spans="1:17" ht="18.600000000000001" customHeight="1">
      <c r="A8" s="23">
        <f t="shared" ref="A8:A31" si="0">ROW()-6</f>
        <v>2</v>
      </c>
      <c r="B8" s="1"/>
      <c r="C8" s="10"/>
      <c r="D8" s="11"/>
      <c r="E8" s="5"/>
      <c r="F8" s="5"/>
      <c r="G8" s="8"/>
      <c r="H8" s="4"/>
      <c r="I8" s="6"/>
      <c r="J8" s="57"/>
      <c r="K8" s="59"/>
      <c r="M8" s="89" t="s">
        <v>35</v>
      </c>
      <c r="N8" s="90" t="s">
        <v>36</v>
      </c>
      <c r="O8" s="147"/>
      <c r="P8" s="113" t="s">
        <v>77</v>
      </c>
      <c r="Q8" s="98"/>
    </row>
    <row r="9" spans="1:17" ht="18.600000000000001" customHeight="1" thickBot="1">
      <c r="A9" s="23">
        <f t="shared" si="0"/>
        <v>3</v>
      </c>
      <c r="B9" s="1"/>
      <c r="C9" s="10"/>
      <c r="D9" s="11"/>
      <c r="E9" s="5"/>
      <c r="F9" s="5"/>
      <c r="G9" s="8"/>
      <c r="H9" s="4"/>
      <c r="I9" s="6"/>
      <c r="J9" s="57"/>
      <c r="K9" s="59"/>
      <c r="M9" s="89" t="s">
        <v>37</v>
      </c>
      <c r="N9" s="90" t="s">
        <v>38</v>
      </c>
      <c r="O9" s="148"/>
      <c r="P9" s="114" t="s">
        <v>78</v>
      </c>
      <c r="Q9" s="109"/>
    </row>
    <row r="10" spans="1:17" ht="18.600000000000001" customHeight="1" thickTop="1">
      <c r="A10" s="23">
        <f t="shared" si="0"/>
        <v>4</v>
      </c>
      <c r="B10" s="1"/>
      <c r="C10" s="10"/>
      <c r="D10" s="11"/>
      <c r="E10" s="5"/>
      <c r="F10" s="5"/>
      <c r="G10" s="96"/>
      <c r="H10" s="4"/>
      <c r="I10" s="6"/>
      <c r="J10" s="57"/>
      <c r="K10" s="59"/>
      <c r="M10" s="89" t="s">
        <v>40</v>
      </c>
      <c r="N10" s="90" t="s">
        <v>41</v>
      </c>
      <c r="O10" s="149" t="s">
        <v>39</v>
      </c>
      <c r="P10" s="116" t="s">
        <v>79</v>
      </c>
      <c r="Q10" s="99"/>
    </row>
    <row r="11" spans="1:17" ht="18.600000000000001" customHeight="1">
      <c r="A11" s="23">
        <f t="shared" si="0"/>
        <v>5</v>
      </c>
      <c r="B11" s="1"/>
      <c r="C11" s="10"/>
      <c r="D11" s="11"/>
      <c r="E11" s="5"/>
      <c r="F11" s="5"/>
      <c r="G11" s="8"/>
      <c r="H11" s="4"/>
      <c r="I11" s="6"/>
      <c r="J11" s="57"/>
      <c r="K11" s="59"/>
      <c r="M11" s="89" t="s">
        <v>43</v>
      </c>
      <c r="N11" s="90" t="s">
        <v>44</v>
      </c>
      <c r="O11" s="150"/>
      <c r="P11" s="117" t="s">
        <v>42</v>
      </c>
      <c r="Q11" s="100"/>
    </row>
    <row r="12" spans="1:17" ht="18.600000000000001" customHeight="1" thickBot="1">
      <c r="A12" s="23">
        <f t="shared" si="0"/>
        <v>6</v>
      </c>
      <c r="B12" s="1"/>
      <c r="C12" s="10"/>
      <c r="D12" s="11"/>
      <c r="E12" s="5"/>
      <c r="F12" s="5"/>
      <c r="G12" s="96"/>
      <c r="H12" s="4"/>
      <c r="I12" s="6"/>
      <c r="J12" s="57"/>
      <c r="K12" s="59"/>
      <c r="M12" s="91" t="s">
        <v>46</v>
      </c>
      <c r="N12" s="92" t="s">
        <v>47</v>
      </c>
      <c r="O12" s="150"/>
      <c r="P12" s="117" t="s">
        <v>45</v>
      </c>
      <c r="Q12" s="100"/>
    </row>
    <row r="13" spans="1:17" ht="18.600000000000001" customHeight="1" thickBot="1">
      <c r="A13" s="23">
        <f t="shared" si="0"/>
        <v>7</v>
      </c>
      <c r="B13" s="1"/>
      <c r="C13" s="10"/>
      <c r="D13" s="11"/>
      <c r="E13" s="7"/>
      <c r="F13" s="7"/>
      <c r="G13" s="8"/>
      <c r="H13" s="4"/>
      <c r="I13" s="6"/>
      <c r="J13" s="71"/>
      <c r="K13" s="59"/>
      <c r="O13" s="150"/>
      <c r="P13" s="118" t="s">
        <v>48</v>
      </c>
      <c r="Q13" s="101"/>
    </row>
    <row r="14" spans="1:17" ht="18.600000000000001" customHeight="1" thickTop="1" thickBot="1">
      <c r="A14" s="23">
        <f t="shared" si="0"/>
        <v>8</v>
      </c>
      <c r="B14" s="1"/>
      <c r="C14" s="10"/>
      <c r="D14" s="11"/>
      <c r="E14" s="5"/>
      <c r="F14" s="5"/>
      <c r="G14" s="8"/>
      <c r="H14" s="4"/>
      <c r="I14" s="6"/>
      <c r="J14" s="71"/>
      <c r="K14" s="59"/>
      <c r="O14" s="151" t="s">
        <v>49</v>
      </c>
      <c r="P14" s="110" t="s">
        <v>80</v>
      </c>
      <c r="Q14" s="111"/>
    </row>
    <row r="15" spans="1:17" ht="18.600000000000001" customHeight="1" thickBot="1">
      <c r="A15" s="23">
        <f t="shared" si="0"/>
        <v>9</v>
      </c>
      <c r="B15" s="1"/>
      <c r="C15" s="10"/>
      <c r="D15" s="11"/>
      <c r="E15" s="5"/>
      <c r="F15" s="5"/>
      <c r="G15" s="8"/>
      <c r="H15" s="4"/>
      <c r="I15" s="6"/>
      <c r="J15" s="71"/>
      <c r="K15" s="59"/>
      <c r="M15" s="60" t="s">
        <v>51</v>
      </c>
      <c r="N15" s="104"/>
      <c r="O15" s="152"/>
      <c r="P15" s="106" t="s">
        <v>50</v>
      </c>
      <c r="Q15" s="107"/>
    </row>
    <row r="16" spans="1:17" ht="18.600000000000001" customHeight="1" thickTop="1" thickBot="1">
      <c r="A16" s="23">
        <f t="shared" si="0"/>
        <v>10</v>
      </c>
      <c r="B16" s="1"/>
      <c r="C16" s="10"/>
      <c r="D16" s="11"/>
      <c r="E16" s="5"/>
      <c r="F16" s="5"/>
      <c r="G16" s="96"/>
      <c r="H16" s="4"/>
      <c r="I16" s="6"/>
      <c r="J16" s="71"/>
      <c r="K16" s="59"/>
      <c r="M16" s="61" t="s">
        <v>7</v>
      </c>
      <c r="N16" s="62"/>
    </row>
    <row r="17" spans="1:19" ht="18.600000000000001" customHeight="1" thickBot="1">
      <c r="A17" s="23">
        <f t="shared" si="0"/>
        <v>11</v>
      </c>
      <c r="B17" s="1"/>
      <c r="C17" s="10"/>
      <c r="D17" s="11"/>
      <c r="E17" s="5"/>
      <c r="F17" s="5"/>
      <c r="G17" s="8"/>
      <c r="H17" s="4"/>
      <c r="I17" s="6"/>
      <c r="J17" s="72"/>
      <c r="K17" s="59"/>
      <c r="M17" s="61" t="s">
        <v>11</v>
      </c>
      <c r="N17" s="121"/>
      <c r="O17" s="128" t="s">
        <v>81</v>
      </c>
      <c r="P17" s="129" t="s">
        <v>82</v>
      </c>
      <c r="Q17" s="137"/>
      <c r="S17" t="s">
        <v>116</v>
      </c>
    </row>
    <row r="18" spans="1:19" ht="18.600000000000001" customHeight="1" thickBot="1">
      <c r="A18" s="23">
        <f t="shared" si="0"/>
        <v>12</v>
      </c>
      <c r="B18" s="1"/>
      <c r="C18" s="10"/>
      <c r="D18" s="11"/>
      <c r="E18" s="5"/>
      <c r="F18" s="5"/>
      <c r="G18" s="96"/>
      <c r="H18" s="4"/>
      <c r="I18" s="6"/>
      <c r="J18" s="72"/>
      <c r="K18" s="59"/>
      <c r="M18" s="63" t="s">
        <v>65</v>
      </c>
      <c r="N18" s="122"/>
      <c r="O18" s="123" t="s">
        <v>83</v>
      </c>
      <c r="P18" s="130" t="s">
        <v>84</v>
      </c>
      <c r="Q18" s="138"/>
      <c r="S18" s="123" t="s">
        <v>83</v>
      </c>
    </row>
    <row r="19" spans="1:19" ht="18.600000000000001" customHeight="1" thickBot="1">
      <c r="A19" s="23">
        <f t="shared" si="0"/>
        <v>13</v>
      </c>
      <c r="B19" s="1"/>
      <c r="C19" s="10"/>
      <c r="D19" s="11"/>
      <c r="E19" s="7"/>
      <c r="F19" s="7"/>
      <c r="G19" s="8"/>
      <c r="H19" s="4"/>
      <c r="I19" s="6"/>
      <c r="J19" s="57"/>
      <c r="K19" s="59"/>
      <c r="O19" s="123" t="s">
        <v>85</v>
      </c>
      <c r="P19" s="131" t="s">
        <v>105</v>
      </c>
      <c r="Q19" s="139"/>
      <c r="S19" s="123" t="s">
        <v>85</v>
      </c>
    </row>
    <row r="20" spans="1:19" ht="18.600000000000001" customHeight="1" thickBot="1">
      <c r="A20" s="23">
        <f t="shared" si="0"/>
        <v>14</v>
      </c>
      <c r="B20" s="1"/>
      <c r="C20" s="10"/>
      <c r="D20" s="11"/>
      <c r="E20" s="5"/>
      <c r="F20" s="5"/>
      <c r="G20" s="8"/>
      <c r="H20" s="4"/>
      <c r="I20" s="6"/>
      <c r="J20" s="72"/>
      <c r="K20" s="59"/>
      <c r="O20" s="123" t="s">
        <v>86</v>
      </c>
      <c r="P20" s="131" t="s">
        <v>111</v>
      </c>
      <c r="Q20" s="138"/>
      <c r="S20" s="123" t="s">
        <v>86</v>
      </c>
    </row>
    <row r="21" spans="1:19" ht="18.600000000000001" customHeight="1" thickBot="1">
      <c r="A21" s="23">
        <f t="shared" si="0"/>
        <v>15</v>
      </c>
      <c r="B21" s="1"/>
      <c r="C21" s="10"/>
      <c r="D21" s="11"/>
      <c r="E21" s="5"/>
      <c r="F21" s="5"/>
      <c r="G21" s="8"/>
      <c r="H21" s="4"/>
      <c r="I21" s="6"/>
      <c r="J21" s="72"/>
      <c r="K21" s="59"/>
      <c r="N21" s="115" t="s">
        <v>106</v>
      </c>
      <c r="O21" s="124" t="s">
        <v>87</v>
      </c>
      <c r="P21" s="132" t="s">
        <v>88</v>
      </c>
      <c r="Q21" s="140"/>
      <c r="S21" s="123" t="s">
        <v>68</v>
      </c>
    </row>
    <row r="22" spans="1:19" ht="18.600000000000001" customHeight="1" thickBot="1">
      <c r="A22" s="23">
        <f t="shared" si="0"/>
        <v>16</v>
      </c>
      <c r="B22" s="1"/>
      <c r="C22" s="10"/>
      <c r="D22" s="11"/>
      <c r="E22" s="5"/>
      <c r="F22" s="5"/>
      <c r="G22" s="96"/>
      <c r="H22" s="4"/>
      <c r="I22" s="6"/>
      <c r="J22" s="72"/>
      <c r="K22" s="59"/>
      <c r="O22" s="123" t="s">
        <v>68</v>
      </c>
      <c r="P22" s="131" t="s">
        <v>89</v>
      </c>
      <c r="Q22" s="138"/>
      <c r="S22" s="123" t="s">
        <v>67</v>
      </c>
    </row>
    <row r="23" spans="1:19" ht="18.600000000000001" customHeight="1" thickBot="1">
      <c r="A23" s="23">
        <f t="shared" si="0"/>
        <v>17</v>
      </c>
      <c r="B23" s="1"/>
      <c r="C23" s="10"/>
      <c r="D23" s="11"/>
      <c r="E23" s="5"/>
      <c r="F23" s="5"/>
      <c r="G23" s="8"/>
      <c r="H23" s="4"/>
      <c r="I23" s="6"/>
      <c r="J23" s="72"/>
      <c r="K23" s="59"/>
      <c r="N23" s="115" t="s">
        <v>107</v>
      </c>
      <c r="O23" s="125" t="s">
        <v>69</v>
      </c>
      <c r="P23" s="133" t="s">
        <v>90</v>
      </c>
      <c r="Q23" s="141"/>
      <c r="S23" s="123" t="s">
        <v>117</v>
      </c>
    </row>
    <row r="24" spans="1:19" ht="18.600000000000001" customHeight="1" thickBot="1">
      <c r="A24" s="23">
        <f t="shared" si="0"/>
        <v>18</v>
      </c>
      <c r="B24" s="1"/>
      <c r="C24" s="10"/>
      <c r="D24" s="11"/>
      <c r="E24" s="5"/>
      <c r="F24" s="5"/>
      <c r="G24" s="96"/>
      <c r="H24" s="4"/>
      <c r="I24" s="6"/>
      <c r="J24" s="72"/>
      <c r="K24" s="59"/>
      <c r="O24" s="123" t="s">
        <v>67</v>
      </c>
      <c r="P24" s="131" t="s">
        <v>112</v>
      </c>
      <c r="Q24" s="142"/>
      <c r="S24" s="123" t="s">
        <v>91</v>
      </c>
    </row>
    <row r="25" spans="1:19" ht="18.600000000000001" customHeight="1" thickBot="1">
      <c r="A25" s="23">
        <f t="shared" si="0"/>
        <v>19</v>
      </c>
      <c r="B25" s="1"/>
      <c r="C25" s="10"/>
      <c r="D25" s="11"/>
      <c r="E25" s="7"/>
      <c r="F25" s="7"/>
      <c r="G25" s="8"/>
      <c r="H25" s="4"/>
      <c r="I25" s="6"/>
      <c r="J25" s="72"/>
      <c r="K25" s="59"/>
      <c r="O25" s="123" t="s">
        <v>117</v>
      </c>
      <c r="P25" s="131" t="s">
        <v>115</v>
      </c>
      <c r="Q25" s="138"/>
      <c r="S25" s="123" t="s">
        <v>70</v>
      </c>
    </row>
    <row r="26" spans="1:19" ht="18.600000000000001" customHeight="1" thickBot="1">
      <c r="A26" s="23">
        <f t="shared" si="0"/>
        <v>20</v>
      </c>
      <c r="B26" s="1"/>
      <c r="C26" s="10"/>
      <c r="D26" s="11"/>
      <c r="E26" s="5"/>
      <c r="F26" s="5"/>
      <c r="G26" s="8"/>
      <c r="H26" s="4"/>
      <c r="I26" s="6"/>
      <c r="J26" s="72"/>
      <c r="K26" s="59"/>
      <c r="O26" s="123" t="s">
        <v>91</v>
      </c>
      <c r="P26" s="131" t="s">
        <v>92</v>
      </c>
      <c r="Q26" s="138"/>
      <c r="S26" s="123" t="s">
        <v>66</v>
      </c>
    </row>
    <row r="27" spans="1:19" ht="18.600000000000001" customHeight="1" thickBot="1">
      <c r="A27" s="23">
        <f t="shared" si="0"/>
        <v>21</v>
      </c>
      <c r="B27" s="1"/>
      <c r="C27" s="10"/>
      <c r="D27" s="11"/>
      <c r="E27" s="5"/>
      <c r="F27" s="5"/>
      <c r="G27" s="8"/>
      <c r="H27" s="4"/>
      <c r="I27" s="6"/>
      <c r="J27" s="72"/>
      <c r="K27" s="59"/>
      <c r="O27" s="123" t="s">
        <v>70</v>
      </c>
      <c r="P27" s="131" t="s">
        <v>113</v>
      </c>
      <c r="Q27" s="138"/>
      <c r="S27" s="123" t="s">
        <v>98</v>
      </c>
    </row>
    <row r="28" spans="1:19" ht="18.600000000000001" customHeight="1" thickBot="1">
      <c r="A28" s="23">
        <f t="shared" si="0"/>
        <v>22</v>
      </c>
      <c r="B28" s="1"/>
      <c r="C28" s="10"/>
      <c r="D28" s="11"/>
      <c r="E28" s="5"/>
      <c r="F28" s="5"/>
      <c r="G28" s="8"/>
      <c r="H28" s="4"/>
      <c r="I28" s="6"/>
      <c r="J28" s="72"/>
      <c r="K28" s="59"/>
      <c r="N28" s="115" t="s">
        <v>108</v>
      </c>
      <c r="O28" s="125" t="s">
        <v>93</v>
      </c>
      <c r="P28" s="133" t="s">
        <v>94</v>
      </c>
      <c r="Q28" s="138"/>
      <c r="S28" s="126" t="s">
        <v>99</v>
      </c>
    </row>
    <row r="29" spans="1:19" ht="18.600000000000001" customHeight="1" thickBot="1">
      <c r="A29" s="23">
        <f t="shared" si="0"/>
        <v>23</v>
      </c>
      <c r="B29" s="1"/>
      <c r="C29" s="10"/>
      <c r="D29" s="11"/>
      <c r="E29" s="5"/>
      <c r="F29" s="5"/>
      <c r="G29" s="8"/>
      <c r="H29" s="4"/>
      <c r="I29" s="6"/>
      <c r="J29" s="72"/>
      <c r="K29" s="59"/>
      <c r="O29" s="123" t="s">
        <v>66</v>
      </c>
      <c r="P29" s="129" t="s">
        <v>95</v>
      </c>
      <c r="Q29" s="138"/>
      <c r="S29" s="127" t="s">
        <v>103</v>
      </c>
    </row>
    <row r="30" spans="1:19" ht="18.600000000000001" customHeight="1" thickBot="1">
      <c r="A30" s="23">
        <f t="shared" si="0"/>
        <v>24</v>
      </c>
      <c r="B30" s="1"/>
      <c r="C30" s="10"/>
      <c r="D30" s="11"/>
      <c r="E30" s="5"/>
      <c r="F30" s="5"/>
      <c r="G30" s="8"/>
      <c r="H30" s="4"/>
      <c r="I30" s="6"/>
      <c r="J30" s="72"/>
      <c r="K30" s="59"/>
      <c r="N30" s="115" t="s">
        <v>109</v>
      </c>
      <c r="O30" s="125" t="s">
        <v>96</v>
      </c>
      <c r="P30" s="134" t="s">
        <v>97</v>
      </c>
      <c r="Q30" s="138"/>
    </row>
    <row r="31" spans="1:19" ht="18.600000000000001" customHeight="1" thickBot="1">
      <c r="A31" s="24">
        <f t="shared" si="0"/>
        <v>25</v>
      </c>
      <c r="B31" s="18"/>
      <c r="C31" s="10"/>
      <c r="D31" s="27"/>
      <c r="E31" s="19"/>
      <c r="F31" s="19"/>
      <c r="G31" s="20"/>
      <c r="H31" s="21"/>
      <c r="I31" s="6"/>
      <c r="J31" s="58"/>
      <c r="K31" s="59"/>
      <c r="O31" s="123" t="s">
        <v>98</v>
      </c>
      <c r="P31" s="135" t="s">
        <v>114</v>
      </c>
      <c r="Q31" s="143"/>
    </row>
    <row r="32" spans="1:19" ht="20.25" customHeight="1" thickBot="1">
      <c r="A32" s="14"/>
      <c r="B32" s="25"/>
      <c r="C32" s="159" t="s">
        <v>52</v>
      </c>
      <c r="D32" s="160"/>
      <c r="E32" s="31" t="s">
        <v>53</v>
      </c>
      <c r="F32" s="32" t="s">
        <v>15</v>
      </c>
      <c r="G32" s="26" t="s">
        <v>54</v>
      </c>
      <c r="H32" s="16" t="s">
        <v>17</v>
      </c>
      <c r="I32" s="15" t="s">
        <v>55</v>
      </c>
      <c r="J32" s="36" t="s">
        <v>23</v>
      </c>
      <c r="K32" s="68">
        <f>SUM(I7:I31)</f>
        <v>0</v>
      </c>
      <c r="L32" s="52" t="s">
        <v>56</v>
      </c>
      <c r="M32" s="53"/>
      <c r="N32" s="53"/>
      <c r="O32" s="126" t="s">
        <v>99</v>
      </c>
      <c r="P32" s="130" t="s">
        <v>100</v>
      </c>
      <c r="Q32" s="138"/>
    </row>
    <row r="33" spans="3:17" ht="33.75" customHeight="1" thickBot="1">
      <c r="C33" s="155"/>
      <c r="D33" s="156"/>
      <c r="E33" s="84"/>
      <c r="F33" s="38" t="str">
        <f>IF(F5="","-",F5)</f>
        <v>-</v>
      </c>
      <c r="G33" s="40" t="str">
        <f>IF(G5="","-",G5)</f>
        <v>-</v>
      </c>
      <c r="H33" s="42" t="str">
        <f>IF(H5="","-",H5)</f>
        <v>-</v>
      </c>
      <c r="I33" s="86" t="str">
        <f>IF(I5="","-",I5)</f>
        <v>YN２</v>
      </c>
      <c r="J33" s="37" t="s">
        <v>3</v>
      </c>
      <c r="K33" s="83"/>
      <c r="L33" s="52"/>
      <c r="N33" s="115" t="s">
        <v>110</v>
      </c>
      <c r="O33" s="125" t="s">
        <v>101</v>
      </c>
      <c r="P33" s="133" t="s">
        <v>102</v>
      </c>
      <c r="Q33" s="141"/>
    </row>
    <row r="34" spans="3:17" ht="13.15" thickBot="1">
      <c r="O34" s="127" t="s">
        <v>103</v>
      </c>
      <c r="P34" s="136" t="s">
        <v>104</v>
      </c>
      <c r="Q34" s="144"/>
    </row>
    <row r="35" spans="3:17" ht="14.65" thickTop="1">
      <c r="F35" s="49" t="s">
        <v>57</v>
      </c>
      <c r="G35" s="50" t="s">
        <v>58</v>
      </c>
      <c r="H35" s="51" t="s">
        <v>59</v>
      </c>
      <c r="I35" s="49" t="s">
        <v>60</v>
      </c>
      <c r="K35" s="49" t="s">
        <v>61</v>
      </c>
    </row>
    <row r="36" spans="3:17">
      <c r="F36" s="77" t="s">
        <v>62</v>
      </c>
      <c r="G36" s="77" t="s">
        <v>62</v>
      </c>
      <c r="H36" s="77" t="s">
        <v>62</v>
      </c>
      <c r="I36" s="77" t="s">
        <v>62</v>
      </c>
      <c r="K36" s="82" t="s">
        <v>64</v>
      </c>
    </row>
  </sheetData>
  <sheetProtection formatCells="0" formatRows="0" selectLockedCells="1"/>
  <sortState xmlns:xlrd2="http://schemas.microsoft.com/office/spreadsheetml/2017/richdata2" ref="B10:K14">
    <sortCondition ref="B10:B14"/>
  </sortState>
  <mergeCells count="13">
    <mergeCell ref="A5:A6"/>
    <mergeCell ref="B5:B6"/>
    <mergeCell ref="A4:D4"/>
    <mergeCell ref="E3:F3"/>
    <mergeCell ref="E1:F2"/>
    <mergeCell ref="O2:O9"/>
    <mergeCell ref="O10:O13"/>
    <mergeCell ref="O14:O15"/>
    <mergeCell ref="H1:I1"/>
    <mergeCell ref="C33:D33"/>
    <mergeCell ref="C2:C3"/>
    <mergeCell ref="C32:D32"/>
    <mergeCell ref="H2:I2"/>
  </mergeCells>
  <phoneticPr fontId="0"/>
  <dataValidations xWindow="381" yWindow="466" count="12">
    <dataValidation allowBlank="1" showInputMessage="1" showErrorMessage="1" promptTitle="入力禁止！！" prompt="入力禁止" sqref="N8:N12" xr:uid="{00000000-0002-0000-0000-000000000000}"/>
    <dataValidation imeMode="disabled" allowBlank="1" showInputMessage="1" showErrorMessage="1" promptTitle="入力禁止！！" prompt="入力禁止" sqref="N7" xr:uid="{00000000-0002-0000-0000-000001000000}"/>
    <dataValidation type="textLength" imeMode="off" allowBlank="1" showInputMessage="1" showErrorMessage="1" promptTitle="半角4桁" prompt="文字列としての数字" sqref="H5" xr:uid="{00000000-0002-0000-0000-000002000000}">
      <formula1>4</formula1>
      <formula2>4</formula2>
    </dataValidation>
    <dataValidation type="date" imeMode="off" allowBlank="1" showInputMessage="1" showErrorMessage="1" promptTitle="2025年度用" prompt="年/月/日_x000a_の形式で_x000a_キーイン_x000a_例　2023_x000a_/4/25" sqref="F5" xr:uid="{00000000-0002-0000-0000-000003000000}">
      <formula1>45748</formula1>
      <formula2>51226</formula2>
    </dataValidation>
    <dataValidation type="date" imeMode="off" allowBlank="1" showInputMessage="1" showErrorMessage="1" sqref="B32:C32" xr:uid="{00000000-0002-0000-0000-000004000000}">
      <formula1>43831</formula1>
      <formula2>44286</formula2>
    </dataValidation>
    <dataValidation imeMode="on" allowBlank="1" showInputMessage="1" showErrorMessage="1" sqref="G5 D5:E5 G3 E7:G31" xr:uid="{00000000-0002-0000-0000-000005000000}"/>
    <dataValidation type="list" allowBlank="1" showInputMessage="1" showErrorMessage="1" sqref="I5 I33" xr:uid="{00000000-0002-0000-0000-000006000000}">
      <formula1>$N$7:$N$12</formula1>
    </dataValidation>
    <dataValidation type="list" allowBlank="1" showInputMessage="1" showErrorMessage="1" sqref="J7:J31" xr:uid="{00000000-0002-0000-0000-000007000000}">
      <formula1>$M$16:$M$18</formula1>
    </dataValidation>
    <dataValidation type="textLength" allowBlank="1" showInputMessage="1" showErrorMessage="1" promptTitle="入力禁止" prompt="絶対にキーインしないでください" sqref="O18:O34 S18:S29" xr:uid="{00000000-0002-0000-0000-000008000000}">
      <formula1>1</formula1>
      <formula2>20</formula2>
    </dataValidation>
    <dataValidation type="list" allowBlank="1" showInputMessage="1" showErrorMessage="1" sqref="K7:K31" xr:uid="{00000000-0002-0000-0000-000009000000}">
      <formula1>$S$18:$S$29</formula1>
    </dataValidation>
    <dataValidation imeMode="off" allowBlank="1" showInputMessage="1" showErrorMessage="1" sqref="B7:B31 H7:I31 D7:D31" xr:uid="{00000000-0002-0000-0000-00000A000000}"/>
    <dataValidation type="date" imeMode="off" allowBlank="1" showInputMessage="1" showErrorMessage="1" sqref="C7:C31" xr:uid="{00000000-0002-0000-0000-00000B000000}">
      <formula1>45017</formula1>
      <formula2>51226</formula2>
    </dataValidation>
  </dataValidations>
  <printOptions horizontalCentered="1" verticalCentered="1"/>
  <pageMargins left="0.59055118110236227" right="0.51181102362204722" top="0.6692913385826772" bottom="0.39370078740157483" header="0.39370078740157483" footer="0.31496062992125984"/>
  <pageSetup paperSize="9" scale="82" orientation="landscape" horizontalDpi="4294967293" verticalDpi="300" r:id="rId1"/>
  <headerFooter alignWithMargins="0">
    <oddHeader>&amp;C&amp;12○　[2025年度立替金清算請求票 書式]　○&amp;R上部2センチは綴じしろ</oddHeader>
    <oddFooter>&amp;C&amp;F</oddFooter>
  </headerFooter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2025年度立替金精算請求票 書式</vt:lpstr>
      <vt:lpstr>'2025年度立替金精算請求票 書式'!Print_Area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安田　光一</dc:creator>
  <cp:keywords/>
  <dc:description/>
  <cp:lastModifiedBy>Tomoyuki Tanda</cp:lastModifiedBy>
  <cp:revision/>
  <cp:lastPrinted>2024-08-30T05:30:41Z</cp:lastPrinted>
  <dcterms:created xsi:type="dcterms:W3CDTF">2010-03-31T06:49:47Z</dcterms:created>
  <dcterms:modified xsi:type="dcterms:W3CDTF">2025-03-01T07:06:57Z</dcterms:modified>
  <cp:category/>
  <cp:contentStatus/>
</cp:coreProperties>
</file>